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'Arkusz1'!$A$1:$AL$40</definedName>
  </definedNames>
  <calcPr fullCalcOnLoad="1"/>
</workbook>
</file>

<file path=xl/sharedStrings.xml><?xml version="1.0" encoding="utf-8"?>
<sst xmlns="http://schemas.openxmlformats.org/spreadsheetml/2006/main" count="88" uniqueCount="71">
  <si>
    <t>Załącznik nr 1</t>
  </si>
  <si>
    <t>Zmiany w planie wydatków w poszczególnych jednostkach i §§</t>
  </si>
  <si>
    <t>w złotych</t>
  </si>
  <si>
    <t>L.p.</t>
  </si>
  <si>
    <t xml:space="preserve">Dział/Rozdział </t>
  </si>
  <si>
    <t>Nazwa jednostki</t>
  </si>
  <si>
    <t>§ 4210</t>
  </si>
  <si>
    <t>§ 4300</t>
  </si>
  <si>
    <t xml:space="preserve">   Razem     w zł.</t>
  </si>
  <si>
    <t>1.</t>
  </si>
  <si>
    <t>- zmniejszenie</t>
  </si>
  <si>
    <t>- zwiększenie</t>
  </si>
  <si>
    <t>3.</t>
  </si>
  <si>
    <t>Razem 85403, w tym:</t>
  </si>
  <si>
    <t>Ogółem, w tym:</t>
  </si>
  <si>
    <t>854/85403</t>
  </si>
  <si>
    <t>Powiatowe Centrum Pomocy Rodzinie w Brzegu</t>
  </si>
  <si>
    <t>2.</t>
  </si>
  <si>
    <t>§ 3118</t>
  </si>
  <si>
    <t>§ 3119</t>
  </si>
  <si>
    <t>§ 4018</t>
  </si>
  <si>
    <t>§ 4019</t>
  </si>
  <si>
    <t>§ 4118</t>
  </si>
  <si>
    <t>§ 4119</t>
  </si>
  <si>
    <t>§ 4128</t>
  </si>
  <si>
    <t>§ 4129</t>
  </si>
  <si>
    <t>§ 4178</t>
  </si>
  <si>
    <t>§ 4179</t>
  </si>
  <si>
    <t>§ 4218</t>
  </si>
  <si>
    <t>§ 4219</t>
  </si>
  <si>
    <t>§ 4288</t>
  </si>
  <si>
    <t>§ 4289</t>
  </si>
  <si>
    <t>§ 4308</t>
  </si>
  <si>
    <t>§ 4309</t>
  </si>
  <si>
    <t>§ 4418</t>
  </si>
  <si>
    <t xml:space="preserve">§ 4419 </t>
  </si>
  <si>
    <t>§ 4448</t>
  </si>
  <si>
    <t>§ 4449</t>
  </si>
  <si>
    <t xml:space="preserve">§ 4748 </t>
  </si>
  <si>
    <t>§ 4758</t>
  </si>
  <si>
    <t>§ 4759</t>
  </si>
  <si>
    <t>§ 4170</t>
  </si>
  <si>
    <t>853/85395</t>
  </si>
  <si>
    <t>Razem 85395, w tym:</t>
  </si>
  <si>
    <t>926/92601</t>
  </si>
  <si>
    <t>Razem 92601, w tym:</t>
  </si>
  <si>
    <t>§ 4749</t>
  </si>
  <si>
    <t>801/80102</t>
  </si>
  <si>
    <t>Razem 80102, w tym:</t>
  </si>
  <si>
    <t>Specjalny Ośrodek Szkolno-Wychowawczy                                            w Grodkowie</t>
  </si>
  <si>
    <t>801/80134</t>
  </si>
  <si>
    <t>Razem 80134, w tym:</t>
  </si>
  <si>
    <t>801/80111</t>
  </si>
  <si>
    <t>Razem 80111, w tym:</t>
  </si>
  <si>
    <t>801/80130</t>
  </si>
  <si>
    <t>Razem 80130, w tym:</t>
  </si>
  <si>
    <t>Jednostka Starostwa</t>
  </si>
  <si>
    <t>§ 4248</t>
  </si>
  <si>
    <t>§ 4249</t>
  </si>
  <si>
    <t>§ 4708</t>
  </si>
  <si>
    <t>§ 4709</t>
  </si>
  <si>
    <t>§ 6068</t>
  </si>
  <si>
    <t>§ 6069</t>
  </si>
  <si>
    <t>4.</t>
  </si>
  <si>
    <t>5.</t>
  </si>
  <si>
    <t>6.</t>
  </si>
  <si>
    <t>7.</t>
  </si>
  <si>
    <t>Liceum Ogólnokształcące                                           w Grodkowie</t>
  </si>
  <si>
    <t>do uchwały nr XXXIV/231/09</t>
  </si>
  <si>
    <t>z dnia 26 czerwca 2009r.</t>
  </si>
  <si>
    <t xml:space="preserve">Rady Powiatu Brzeskiego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</si>
</sst>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2.&quot;"/>
    <numFmt numFmtId="165" formatCode="#,##0,_z_ł"/>
    <numFmt numFmtId="166" formatCode="#,##0;\-#,##0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2"/>
    </font>
    <font>
      <b/>
      <sz val="13"/>
      <color indexed="8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sz val="13"/>
      <color indexed="8"/>
      <name val="Arial CE"/>
      <family val="2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sz val="18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10" fillId="0" borderId="8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6" fontId="11" fillId="0" borderId="11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view="pageBreakPreview" zoomScale="75" zoomScaleSheetLayoutView="75" workbookViewId="0" topLeftCell="V1">
      <pane ySplit="9" topLeftCell="BM10" activePane="bottomLeft" state="frozen"/>
      <selection pane="topLeft" activeCell="V1" sqref="V1"/>
      <selection pane="bottomLeft" activeCell="AH2" sqref="AH2"/>
    </sheetView>
  </sheetViews>
  <sheetFormatPr defaultColWidth="9.00390625" defaultRowHeight="12.75"/>
  <cols>
    <col min="1" max="1" width="5.375" style="1" customWidth="1"/>
    <col min="2" max="2" width="22.625" style="1" customWidth="1"/>
    <col min="3" max="3" width="32.125" style="1" customWidth="1"/>
    <col min="4" max="4" width="11.00390625" style="1" customWidth="1"/>
    <col min="5" max="5" width="10.00390625" style="1" customWidth="1"/>
    <col min="6" max="6" width="9.375" style="1" customWidth="1"/>
    <col min="7" max="7" width="9.875" style="1" customWidth="1"/>
    <col min="8" max="8" width="9.375" style="1" customWidth="1"/>
    <col min="9" max="9" width="9.875" style="1" customWidth="1"/>
    <col min="10" max="10" width="9.25390625" style="1" customWidth="1"/>
    <col min="11" max="12" width="9.375" style="1" customWidth="1"/>
    <col min="13" max="13" width="9.875" style="1" customWidth="1"/>
    <col min="14" max="14" width="9.375" style="1" customWidth="1"/>
    <col min="15" max="15" width="10.375" style="1" customWidth="1"/>
    <col min="16" max="16" width="9.375" style="1" customWidth="1"/>
    <col min="17" max="17" width="9.875" style="1" customWidth="1"/>
    <col min="18" max="18" width="9.75390625" style="1" customWidth="1"/>
    <col min="19" max="19" width="9.25390625" style="1" customWidth="1"/>
    <col min="20" max="21" width="9.375" style="1" customWidth="1"/>
    <col min="22" max="22" width="10.875" style="1" customWidth="1"/>
    <col min="23" max="25" width="9.75390625" style="1" customWidth="1"/>
    <col min="26" max="26" width="9.375" style="1" customWidth="1"/>
    <col min="27" max="28" width="9.75390625" style="1" customWidth="1"/>
    <col min="29" max="29" width="10.625" style="1" customWidth="1"/>
    <col min="30" max="30" width="9.75390625" style="1" customWidth="1"/>
    <col min="31" max="31" width="9.875" style="1" customWidth="1"/>
    <col min="32" max="32" width="9.25390625" style="1" customWidth="1"/>
    <col min="33" max="33" width="9.625" style="1" customWidth="1"/>
    <col min="34" max="34" width="9.75390625" style="1" customWidth="1"/>
    <col min="35" max="36" width="9.875" style="1" customWidth="1"/>
    <col min="37" max="37" width="12.00390625" style="1" bestFit="1" customWidth="1"/>
    <col min="38" max="38" width="9.125" style="1" customWidth="1"/>
    <col min="39" max="39" width="10.375" style="1" customWidth="1"/>
    <col min="40" max="16384" width="9.125" style="1" customWidth="1"/>
  </cols>
  <sheetData>
    <row r="1" spans="4:37" ht="2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AH1" s="45" t="s">
        <v>0</v>
      </c>
      <c r="AI1" s="45"/>
      <c r="AJ1" s="45"/>
      <c r="AK1" s="45"/>
    </row>
    <row r="2" spans="4:37" ht="2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V2" s="2"/>
      <c r="AH2" s="45" t="s">
        <v>68</v>
      </c>
      <c r="AI2" s="45"/>
      <c r="AJ2" s="45"/>
      <c r="AK2" s="45"/>
    </row>
    <row r="3" spans="4:37" ht="2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2"/>
      <c r="V3" s="2"/>
      <c r="AH3" s="45" t="s">
        <v>70</v>
      </c>
      <c r="AI3" s="45"/>
      <c r="AJ3" s="45"/>
      <c r="AK3" s="45"/>
    </row>
    <row r="4" spans="4:37" ht="2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"/>
      <c r="V4" s="2"/>
      <c r="AH4" s="45" t="s">
        <v>69</v>
      </c>
      <c r="AI4" s="45"/>
      <c r="AJ4" s="45"/>
      <c r="AK4" s="45"/>
    </row>
    <row r="5" spans="4:20" ht="18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4:20" ht="23.25">
      <c r="D6" s="44" t="s">
        <v>1</v>
      </c>
      <c r="E6" s="44"/>
      <c r="F6" s="44"/>
      <c r="G6" s="44"/>
      <c r="H6" s="44"/>
      <c r="I6" s="44"/>
      <c r="J6" s="44"/>
      <c r="K6" s="44"/>
      <c r="L6" s="44"/>
      <c r="M6" s="2"/>
      <c r="N6" s="2"/>
      <c r="O6" s="2"/>
      <c r="P6" s="2"/>
      <c r="Q6" s="2"/>
      <c r="R6" s="2"/>
      <c r="S6" s="2"/>
      <c r="T6" s="2"/>
    </row>
    <row r="7" ht="15" thickBot="1">
      <c r="AK7" s="1" t="s">
        <v>2</v>
      </c>
    </row>
    <row r="8" spans="1:37" ht="49.5" customHeight="1" thickBot="1">
      <c r="A8" s="39" t="s">
        <v>3</v>
      </c>
      <c r="B8" s="39" t="s">
        <v>4</v>
      </c>
      <c r="C8" s="39" t="s">
        <v>5</v>
      </c>
      <c r="D8" s="39" t="s">
        <v>18</v>
      </c>
      <c r="E8" s="40" t="s">
        <v>19</v>
      </c>
      <c r="F8" s="41" t="s">
        <v>20</v>
      </c>
      <c r="G8" s="41" t="s">
        <v>21</v>
      </c>
      <c r="H8" s="41" t="s">
        <v>22</v>
      </c>
      <c r="I8" s="41" t="s">
        <v>23</v>
      </c>
      <c r="J8" s="41" t="s">
        <v>24</v>
      </c>
      <c r="K8" s="41" t="s">
        <v>25</v>
      </c>
      <c r="L8" s="41" t="s">
        <v>41</v>
      </c>
      <c r="M8" s="41" t="s">
        <v>26</v>
      </c>
      <c r="N8" s="41" t="s">
        <v>27</v>
      </c>
      <c r="O8" s="39" t="s">
        <v>6</v>
      </c>
      <c r="P8" s="39" t="s">
        <v>28</v>
      </c>
      <c r="Q8" s="39" t="s">
        <v>29</v>
      </c>
      <c r="R8" s="39" t="s">
        <v>57</v>
      </c>
      <c r="S8" s="39" t="s">
        <v>58</v>
      </c>
      <c r="T8" s="39" t="s">
        <v>30</v>
      </c>
      <c r="U8" s="39" t="s">
        <v>31</v>
      </c>
      <c r="V8" s="39" t="s">
        <v>7</v>
      </c>
      <c r="W8" s="39" t="s">
        <v>32</v>
      </c>
      <c r="X8" s="39" t="s">
        <v>33</v>
      </c>
      <c r="Y8" s="39" t="s">
        <v>34</v>
      </c>
      <c r="Z8" s="42" t="s">
        <v>35</v>
      </c>
      <c r="AA8" s="39" t="s">
        <v>36</v>
      </c>
      <c r="AB8" s="39" t="s">
        <v>37</v>
      </c>
      <c r="AC8" s="39" t="s">
        <v>59</v>
      </c>
      <c r="AD8" s="39" t="s">
        <v>60</v>
      </c>
      <c r="AE8" s="39" t="s">
        <v>38</v>
      </c>
      <c r="AF8" s="39" t="s">
        <v>46</v>
      </c>
      <c r="AG8" s="39" t="s">
        <v>39</v>
      </c>
      <c r="AH8" s="39" t="s">
        <v>40</v>
      </c>
      <c r="AI8" s="39" t="s">
        <v>61</v>
      </c>
      <c r="AJ8" s="39" t="s">
        <v>62</v>
      </c>
      <c r="AK8" s="43" t="s">
        <v>8</v>
      </c>
    </row>
    <row r="9" spans="1:37" ht="19.5" customHeight="1" thickBo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</row>
    <row r="10" spans="1:37" ht="59.25" customHeight="1">
      <c r="A10" s="14" t="s">
        <v>9</v>
      </c>
      <c r="B10" s="15" t="s">
        <v>47</v>
      </c>
      <c r="C10" s="16" t="s">
        <v>49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19">
        <v>-4000</v>
      </c>
      <c r="P10" s="19"/>
      <c r="Q10" s="19"/>
      <c r="R10" s="19"/>
      <c r="S10" s="19"/>
      <c r="T10" s="19"/>
      <c r="U10" s="19"/>
      <c r="V10" s="19">
        <v>3000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2">
        <f>SUM(D10:AJ10)</f>
        <v>-1000</v>
      </c>
    </row>
    <row r="11" spans="1:37" ht="20.25" customHeight="1">
      <c r="A11" s="48" t="s">
        <v>48</v>
      </c>
      <c r="B11" s="49"/>
      <c r="C11" s="6"/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3">
        <f>SUM(O10)</f>
        <v>-4000</v>
      </c>
      <c r="P11" s="23"/>
      <c r="Q11" s="23"/>
      <c r="R11" s="23"/>
      <c r="S11" s="23"/>
      <c r="T11" s="23"/>
      <c r="U11" s="23"/>
      <c r="V11" s="23">
        <f>SUM(V10)</f>
        <v>3000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>
        <f aca="true" t="shared" si="0" ref="AK11:AK37">SUM(D11:AJ11)</f>
        <v>-1000</v>
      </c>
    </row>
    <row r="12" spans="1:37" ht="21" customHeight="1">
      <c r="A12" s="46" t="s">
        <v>10</v>
      </c>
      <c r="B12" s="47"/>
      <c r="C12" s="6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7">
        <f>SUM(O10)</f>
        <v>-4000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6">
        <f t="shared" si="0"/>
        <v>-4000</v>
      </c>
    </row>
    <row r="13" spans="1:37" ht="21" customHeight="1">
      <c r="A13" s="46" t="s">
        <v>11</v>
      </c>
      <c r="B13" s="47"/>
      <c r="C13" s="6"/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7"/>
      <c r="P13" s="27"/>
      <c r="Q13" s="27"/>
      <c r="R13" s="27"/>
      <c r="S13" s="27"/>
      <c r="T13" s="27"/>
      <c r="U13" s="27"/>
      <c r="V13" s="27">
        <f>SUM(V10)</f>
        <v>3000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6">
        <f t="shared" si="0"/>
        <v>3000</v>
      </c>
    </row>
    <row r="14" spans="1:37" ht="59.25" customHeight="1">
      <c r="A14" s="12" t="s">
        <v>17</v>
      </c>
      <c r="B14" s="9" t="s">
        <v>52</v>
      </c>
      <c r="C14" s="7" t="s">
        <v>49</v>
      </c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7"/>
      <c r="P14" s="27"/>
      <c r="Q14" s="27"/>
      <c r="R14" s="27"/>
      <c r="S14" s="27"/>
      <c r="T14" s="27"/>
      <c r="U14" s="27"/>
      <c r="V14" s="27">
        <v>1500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6">
        <f t="shared" si="0"/>
        <v>1500</v>
      </c>
    </row>
    <row r="15" spans="1:37" ht="20.25" customHeight="1">
      <c r="A15" s="48" t="s">
        <v>53</v>
      </c>
      <c r="B15" s="49"/>
      <c r="C15" s="6"/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3"/>
      <c r="P15" s="23"/>
      <c r="Q15" s="23"/>
      <c r="R15" s="23"/>
      <c r="S15" s="23"/>
      <c r="T15" s="23"/>
      <c r="U15" s="23"/>
      <c r="V15" s="23">
        <f>SUM(V14)</f>
        <v>1500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 t="shared" si="0"/>
        <v>1500</v>
      </c>
    </row>
    <row r="16" spans="1:37" ht="21" customHeight="1">
      <c r="A16" s="46" t="s">
        <v>10</v>
      </c>
      <c r="B16" s="47"/>
      <c r="C16" s="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>
        <f t="shared" si="0"/>
        <v>0</v>
      </c>
    </row>
    <row r="17" spans="1:37" ht="21" customHeight="1">
      <c r="A17" s="46" t="s">
        <v>11</v>
      </c>
      <c r="B17" s="47"/>
      <c r="C17" s="6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7"/>
      <c r="P17" s="27"/>
      <c r="Q17" s="27"/>
      <c r="R17" s="27"/>
      <c r="S17" s="27"/>
      <c r="T17" s="27"/>
      <c r="U17" s="27"/>
      <c r="V17" s="27">
        <f>SUM(V14)</f>
        <v>1500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6">
        <f t="shared" si="0"/>
        <v>1500</v>
      </c>
    </row>
    <row r="18" spans="1:37" ht="42.75" customHeight="1">
      <c r="A18" s="12" t="s">
        <v>12</v>
      </c>
      <c r="B18" s="9" t="s">
        <v>54</v>
      </c>
      <c r="C18" s="7" t="s">
        <v>56</v>
      </c>
      <c r="D18" s="27"/>
      <c r="E18" s="28"/>
      <c r="F18" s="29"/>
      <c r="G18" s="29"/>
      <c r="H18" s="29">
        <v>-31</v>
      </c>
      <c r="I18" s="29">
        <v>31</v>
      </c>
      <c r="J18" s="29">
        <v>-5</v>
      </c>
      <c r="K18" s="29">
        <v>5</v>
      </c>
      <c r="L18" s="29"/>
      <c r="M18" s="29">
        <v>-817</v>
      </c>
      <c r="N18" s="29">
        <v>1267</v>
      </c>
      <c r="O18" s="27"/>
      <c r="P18" s="27">
        <v>4362</v>
      </c>
      <c r="Q18" s="27">
        <v>961</v>
      </c>
      <c r="R18" s="27">
        <v>-684</v>
      </c>
      <c r="S18" s="27">
        <v>384</v>
      </c>
      <c r="T18" s="27"/>
      <c r="U18" s="27"/>
      <c r="V18" s="27"/>
      <c r="W18" s="27">
        <v>11888</v>
      </c>
      <c r="X18" s="27">
        <v>3262</v>
      </c>
      <c r="Y18" s="27"/>
      <c r="Z18" s="27"/>
      <c r="AA18" s="27"/>
      <c r="AB18" s="27"/>
      <c r="AC18" s="27">
        <v>-13155</v>
      </c>
      <c r="AD18" s="27">
        <v>-2145</v>
      </c>
      <c r="AE18" s="27">
        <v>-4971</v>
      </c>
      <c r="AF18" s="27">
        <v>-802</v>
      </c>
      <c r="AG18" s="27">
        <v>369</v>
      </c>
      <c r="AH18" s="27">
        <v>81</v>
      </c>
      <c r="AI18" s="27">
        <v>-98</v>
      </c>
      <c r="AJ18" s="27">
        <v>98</v>
      </c>
      <c r="AK18" s="26">
        <f t="shared" si="0"/>
        <v>0</v>
      </c>
    </row>
    <row r="19" spans="1:37" ht="21" customHeight="1">
      <c r="A19" s="48" t="s">
        <v>55</v>
      </c>
      <c r="B19" s="49"/>
      <c r="C19" s="6"/>
      <c r="D19" s="23"/>
      <c r="E19" s="24"/>
      <c r="F19" s="25"/>
      <c r="G19" s="25"/>
      <c r="H19" s="25">
        <f>SUM(H18)</f>
        <v>-31</v>
      </c>
      <c r="I19" s="25">
        <f>SUM(I18)</f>
        <v>31</v>
      </c>
      <c r="J19" s="25">
        <f>SUM(J18)</f>
        <v>-5</v>
      </c>
      <c r="K19" s="25">
        <f>SUM(K18)</f>
        <v>5</v>
      </c>
      <c r="L19" s="25"/>
      <c r="M19" s="25">
        <f>SUM(M18)</f>
        <v>-817</v>
      </c>
      <c r="N19" s="25">
        <f>SUM(N18)</f>
        <v>1267</v>
      </c>
      <c r="O19" s="23"/>
      <c r="P19" s="23">
        <f>SUM(P18)</f>
        <v>4362</v>
      </c>
      <c r="Q19" s="23">
        <f>SUM(Q18)</f>
        <v>961</v>
      </c>
      <c r="R19" s="23">
        <f>SUM(R18)</f>
        <v>-684</v>
      </c>
      <c r="S19" s="23">
        <f>SUM(S18)</f>
        <v>384</v>
      </c>
      <c r="T19" s="23"/>
      <c r="U19" s="23"/>
      <c r="V19" s="23"/>
      <c r="W19" s="23">
        <f>SUM(W18)</f>
        <v>11888</v>
      </c>
      <c r="X19" s="23">
        <f>SUM(X18)</f>
        <v>3262</v>
      </c>
      <c r="Y19" s="23"/>
      <c r="Z19" s="23"/>
      <c r="AA19" s="23"/>
      <c r="AB19" s="23"/>
      <c r="AC19" s="23">
        <f aca="true" t="shared" si="1" ref="AC19:AH19">SUM(AC18)</f>
        <v>-13155</v>
      </c>
      <c r="AD19" s="23">
        <f t="shared" si="1"/>
        <v>-2145</v>
      </c>
      <c r="AE19" s="23">
        <f t="shared" si="1"/>
        <v>-4971</v>
      </c>
      <c r="AF19" s="23">
        <f t="shared" si="1"/>
        <v>-802</v>
      </c>
      <c r="AG19" s="23">
        <f t="shared" si="1"/>
        <v>369</v>
      </c>
      <c r="AH19" s="23">
        <f t="shared" si="1"/>
        <v>81</v>
      </c>
      <c r="AI19" s="23">
        <f>SUM(AI18)</f>
        <v>-98</v>
      </c>
      <c r="AJ19" s="23">
        <f>SUM(AJ18)</f>
        <v>98</v>
      </c>
      <c r="AK19" s="26">
        <f t="shared" si="0"/>
        <v>0</v>
      </c>
    </row>
    <row r="20" spans="1:37" ht="21" customHeight="1">
      <c r="A20" s="46" t="s">
        <v>10</v>
      </c>
      <c r="B20" s="47"/>
      <c r="C20" s="6"/>
      <c r="D20" s="27"/>
      <c r="E20" s="28"/>
      <c r="F20" s="29"/>
      <c r="G20" s="29"/>
      <c r="H20" s="29">
        <f>SUM(H18)</f>
        <v>-31</v>
      </c>
      <c r="I20" s="29"/>
      <c r="J20" s="29">
        <f>SUM(J18)</f>
        <v>-5</v>
      </c>
      <c r="K20" s="29"/>
      <c r="L20" s="29"/>
      <c r="M20" s="29">
        <f>SUM(M18)</f>
        <v>-817</v>
      </c>
      <c r="N20" s="29"/>
      <c r="O20" s="27"/>
      <c r="P20" s="27"/>
      <c r="Q20" s="27"/>
      <c r="R20" s="27">
        <f>SUM(R18)</f>
        <v>-684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f>SUM(AC18)</f>
        <v>-13155</v>
      </c>
      <c r="AD20" s="27">
        <f>SUM(AD18)</f>
        <v>-2145</v>
      </c>
      <c r="AE20" s="27">
        <f>SUM(AE18)</f>
        <v>-4971</v>
      </c>
      <c r="AF20" s="27">
        <f>SUM(AF18)</f>
        <v>-802</v>
      </c>
      <c r="AG20" s="27"/>
      <c r="AH20" s="27"/>
      <c r="AI20" s="27">
        <f>SUM(AI18)</f>
        <v>-98</v>
      </c>
      <c r="AJ20" s="27"/>
      <c r="AK20" s="26">
        <f t="shared" si="0"/>
        <v>-22708</v>
      </c>
    </row>
    <row r="21" spans="1:37" ht="21" customHeight="1">
      <c r="A21" s="46" t="s">
        <v>11</v>
      </c>
      <c r="B21" s="47"/>
      <c r="C21" s="6"/>
      <c r="D21" s="27"/>
      <c r="E21" s="28"/>
      <c r="F21" s="29"/>
      <c r="G21" s="29"/>
      <c r="H21" s="29"/>
      <c r="I21" s="29">
        <f>SUM(I18)</f>
        <v>31</v>
      </c>
      <c r="J21" s="29"/>
      <c r="K21" s="29">
        <f>SUM(K18)</f>
        <v>5</v>
      </c>
      <c r="L21" s="29"/>
      <c r="M21" s="29"/>
      <c r="N21" s="29">
        <f>SUM(N18)</f>
        <v>1267</v>
      </c>
      <c r="O21" s="27"/>
      <c r="P21" s="27">
        <f>SUM(P18)</f>
        <v>4362</v>
      </c>
      <c r="Q21" s="27">
        <f>SUM(Q18)</f>
        <v>961</v>
      </c>
      <c r="R21" s="27"/>
      <c r="S21" s="27">
        <f>SUM(S18)</f>
        <v>384</v>
      </c>
      <c r="T21" s="27"/>
      <c r="U21" s="27"/>
      <c r="V21" s="27"/>
      <c r="W21" s="27">
        <f>SUM(W18)</f>
        <v>11888</v>
      </c>
      <c r="X21" s="27">
        <f>SUM(X18)</f>
        <v>3262</v>
      </c>
      <c r="Y21" s="27"/>
      <c r="Z21" s="27"/>
      <c r="AA21" s="27"/>
      <c r="AB21" s="27"/>
      <c r="AC21" s="27"/>
      <c r="AD21" s="27"/>
      <c r="AE21" s="27"/>
      <c r="AF21" s="27"/>
      <c r="AG21" s="27">
        <f>SUM(AG18)</f>
        <v>369</v>
      </c>
      <c r="AH21" s="27">
        <f>SUM(AH18)</f>
        <v>81</v>
      </c>
      <c r="AI21" s="27"/>
      <c r="AJ21" s="27">
        <f>SUM(AJ18)</f>
        <v>98</v>
      </c>
      <c r="AK21" s="26">
        <f t="shared" si="0"/>
        <v>22708</v>
      </c>
    </row>
    <row r="22" spans="1:37" ht="57" customHeight="1">
      <c r="A22" s="12" t="s">
        <v>63</v>
      </c>
      <c r="B22" s="9" t="s">
        <v>50</v>
      </c>
      <c r="C22" s="7" t="s">
        <v>49</v>
      </c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7">
        <v>-4000</v>
      </c>
      <c r="P22" s="27"/>
      <c r="Q22" s="27"/>
      <c r="R22" s="27"/>
      <c r="S22" s="27"/>
      <c r="T22" s="27"/>
      <c r="U22" s="27"/>
      <c r="V22" s="27">
        <v>1500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>
        <f t="shared" si="0"/>
        <v>-2500</v>
      </c>
    </row>
    <row r="23" spans="1:37" ht="21" customHeight="1">
      <c r="A23" s="48" t="s">
        <v>51</v>
      </c>
      <c r="B23" s="49"/>
      <c r="C23" s="6"/>
      <c r="D23" s="23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3">
        <f>SUM(O22)</f>
        <v>-4000</v>
      </c>
      <c r="P23" s="23"/>
      <c r="Q23" s="23"/>
      <c r="R23" s="23"/>
      <c r="S23" s="23"/>
      <c r="T23" s="23"/>
      <c r="U23" s="23"/>
      <c r="V23" s="23">
        <f>SUM(V22)</f>
        <v>1500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>
        <f t="shared" si="0"/>
        <v>-2500</v>
      </c>
    </row>
    <row r="24" spans="1:37" ht="21" customHeight="1">
      <c r="A24" s="46" t="s">
        <v>10</v>
      </c>
      <c r="B24" s="47"/>
      <c r="C24" s="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7">
        <f>SUM(O22)</f>
        <v>-4000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6">
        <f t="shared" si="0"/>
        <v>-4000</v>
      </c>
    </row>
    <row r="25" spans="1:37" ht="21" customHeight="1">
      <c r="A25" s="46" t="s">
        <v>11</v>
      </c>
      <c r="B25" s="47"/>
      <c r="C25" s="6"/>
      <c r="D25" s="27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7"/>
      <c r="P25" s="27"/>
      <c r="Q25" s="27"/>
      <c r="R25" s="27"/>
      <c r="S25" s="27"/>
      <c r="T25" s="27"/>
      <c r="U25" s="27"/>
      <c r="V25" s="27">
        <f>SUM(V22)</f>
        <v>1500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6">
        <f t="shared" si="0"/>
        <v>1500</v>
      </c>
    </row>
    <row r="26" spans="1:37" ht="45.75" customHeight="1">
      <c r="A26" s="13" t="s">
        <v>64</v>
      </c>
      <c r="B26" s="9" t="s">
        <v>42</v>
      </c>
      <c r="C26" s="5" t="s">
        <v>16</v>
      </c>
      <c r="D26" s="27">
        <v>-29125</v>
      </c>
      <c r="E26" s="28">
        <v>29125</v>
      </c>
      <c r="F26" s="29">
        <v>-5740</v>
      </c>
      <c r="G26" s="29">
        <v>5740</v>
      </c>
      <c r="H26" s="29">
        <v>-6338</v>
      </c>
      <c r="I26" s="29">
        <v>6338</v>
      </c>
      <c r="J26" s="29">
        <v>-1004</v>
      </c>
      <c r="K26" s="29">
        <v>1004</v>
      </c>
      <c r="L26" s="29"/>
      <c r="M26" s="29">
        <v>-7342</v>
      </c>
      <c r="N26" s="29">
        <v>7342</v>
      </c>
      <c r="O26" s="27"/>
      <c r="P26" s="27">
        <v>-1080</v>
      </c>
      <c r="Q26" s="27">
        <v>1080</v>
      </c>
      <c r="R26" s="27"/>
      <c r="S26" s="27"/>
      <c r="T26" s="27">
        <v>-113</v>
      </c>
      <c r="U26" s="27">
        <v>113</v>
      </c>
      <c r="V26" s="27"/>
      <c r="W26" s="27">
        <v>-7648</v>
      </c>
      <c r="X26" s="27">
        <v>7648</v>
      </c>
      <c r="Y26" s="27">
        <v>-68</v>
      </c>
      <c r="Z26" s="27">
        <v>68</v>
      </c>
      <c r="AA26" s="27">
        <v>-48</v>
      </c>
      <c r="AB26" s="27">
        <v>48</v>
      </c>
      <c r="AC26" s="27"/>
      <c r="AD26" s="27"/>
      <c r="AE26" s="27">
        <v>-78</v>
      </c>
      <c r="AF26" s="27">
        <v>78</v>
      </c>
      <c r="AG26" s="27">
        <v>-100</v>
      </c>
      <c r="AH26" s="27">
        <v>100</v>
      </c>
      <c r="AI26" s="27"/>
      <c r="AJ26" s="27"/>
      <c r="AK26" s="26">
        <f t="shared" si="0"/>
        <v>0</v>
      </c>
    </row>
    <row r="27" spans="1:37" ht="21" customHeight="1">
      <c r="A27" s="48" t="s">
        <v>43</v>
      </c>
      <c r="B27" s="49"/>
      <c r="C27" s="6"/>
      <c r="D27" s="23">
        <f aca="true" t="shared" si="2" ref="D27:K27">SUM(D26)</f>
        <v>-29125</v>
      </c>
      <c r="E27" s="24">
        <f t="shared" si="2"/>
        <v>29125</v>
      </c>
      <c r="F27" s="25">
        <f t="shared" si="2"/>
        <v>-5740</v>
      </c>
      <c r="G27" s="25">
        <f t="shared" si="2"/>
        <v>5740</v>
      </c>
      <c r="H27" s="25">
        <f t="shared" si="2"/>
        <v>-6338</v>
      </c>
      <c r="I27" s="25">
        <f t="shared" si="2"/>
        <v>6338</v>
      </c>
      <c r="J27" s="25">
        <f t="shared" si="2"/>
        <v>-1004</v>
      </c>
      <c r="K27" s="25">
        <f t="shared" si="2"/>
        <v>1004</v>
      </c>
      <c r="L27" s="25"/>
      <c r="M27" s="25">
        <f>SUM(M26)</f>
        <v>-7342</v>
      </c>
      <c r="N27" s="25">
        <f>SUM(N26)</f>
        <v>7342</v>
      </c>
      <c r="O27" s="23"/>
      <c r="P27" s="23">
        <f>SUM(P26)</f>
        <v>-1080</v>
      </c>
      <c r="Q27" s="23">
        <f>SUM(Q26)</f>
        <v>1080</v>
      </c>
      <c r="R27" s="23"/>
      <c r="S27" s="23"/>
      <c r="T27" s="23">
        <f>SUM(T26)</f>
        <v>-113</v>
      </c>
      <c r="U27" s="23">
        <f>SUM(U26)</f>
        <v>113</v>
      </c>
      <c r="V27" s="23"/>
      <c r="W27" s="23">
        <f aca="true" t="shared" si="3" ref="W27:AH27">SUM(W26)</f>
        <v>-7648</v>
      </c>
      <c r="X27" s="23">
        <f t="shared" si="3"/>
        <v>7648</v>
      </c>
      <c r="Y27" s="23">
        <f t="shared" si="3"/>
        <v>-68</v>
      </c>
      <c r="Z27" s="23">
        <f t="shared" si="3"/>
        <v>68</v>
      </c>
      <c r="AA27" s="23">
        <f t="shared" si="3"/>
        <v>-48</v>
      </c>
      <c r="AB27" s="23">
        <f t="shared" si="3"/>
        <v>48</v>
      </c>
      <c r="AC27" s="23"/>
      <c r="AD27" s="23"/>
      <c r="AE27" s="23">
        <f t="shared" si="3"/>
        <v>-78</v>
      </c>
      <c r="AF27" s="23">
        <f t="shared" si="3"/>
        <v>78</v>
      </c>
      <c r="AG27" s="23">
        <f t="shared" si="3"/>
        <v>-100</v>
      </c>
      <c r="AH27" s="23">
        <f t="shared" si="3"/>
        <v>100</v>
      </c>
      <c r="AI27" s="23"/>
      <c r="AJ27" s="23"/>
      <c r="AK27" s="26">
        <f t="shared" si="0"/>
        <v>0</v>
      </c>
    </row>
    <row r="28" spans="1:37" ht="21" customHeight="1">
      <c r="A28" s="46" t="s">
        <v>10</v>
      </c>
      <c r="B28" s="47"/>
      <c r="C28" s="6"/>
      <c r="D28" s="27">
        <f>SUM(D26)</f>
        <v>-29125</v>
      </c>
      <c r="E28" s="28"/>
      <c r="F28" s="29">
        <f>SUM(F26)</f>
        <v>-5740</v>
      </c>
      <c r="G28" s="29"/>
      <c r="H28" s="29">
        <f>SUM(H26)</f>
        <v>-6338</v>
      </c>
      <c r="I28" s="29"/>
      <c r="J28" s="29">
        <f>SUM(J26)</f>
        <v>-1004</v>
      </c>
      <c r="K28" s="29"/>
      <c r="L28" s="29"/>
      <c r="M28" s="29">
        <f>SUM(M26)</f>
        <v>-7342</v>
      </c>
      <c r="N28" s="29"/>
      <c r="O28" s="27"/>
      <c r="P28" s="27">
        <f>SUM(P26)</f>
        <v>-1080</v>
      </c>
      <c r="Q28" s="27"/>
      <c r="R28" s="27"/>
      <c r="S28" s="27"/>
      <c r="T28" s="27">
        <f>SUM(T26)</f>
        <v>-113</v>
      </c>
      <c r="U28" s="27"/>
      <c r="V28" s="27"/>
      <c r="W28" s="27">
        <f>SUM(W26)</f>
        <v>-7648</v>
      </c>
      <c r="X28" s="27"/>
      <c r="Y28" s="27">
        <f>SUM(Y26)</f>
        <v>-68</v>
      </c>
      <c r="Z28" s="27"/>
      <c r="AA28" s="27">
        <f>SUM(AA26)</f>
        <v>-48</v>
      </c>
      <c r="AB28" s="27"/>
      <c r="AC28" s="27"/>
      <c r="AD28" s="27"/>
      <c r="AE28" s="27">
        <f>SUM(AE26)</f>
        <v>-78</v>
      </c>
      <c r="AF28" s="27"/>
      <c r="AG28" s="27">
        <f>SUM(AG26)</f>
        <v>-100</v>
      </c>
      <c r="AH28" s="27"/>
      <c r="AI28" s="27"/>
      <c r="AJ28" s="27"/>
      <c r="AK28" s="26">
        <f t="shared" si="0"/>
        <v>-58684</v>
      </c>
    </row>
    <row r="29" spans="1:37" ht="21" customHeight="1">
      <c r="A29" s="46" t="s">
        <v>11</v>
      </c>
      <c r="B29" s="47"/>
      <c r="C29" s="6"/>
      <c r="D29" s="27"/>
      <c r="E29" s="28">
        <f>SUM(E26)</f>
        <v>29125</v>
      </c>
      <c r="F29" s="29"/>
      <c r="G29" s="29">
        <f>SUM(G26)</f>
        <v>5740</v>
      </c>
      <c r="H29" s="29"/>
      <c r="I29" s="29">
        <f>SUM(I26)</f>
        <v>6338</v>
      </c>
      <c r="J29" s="29"/>
      <c r="K29" s="29">
        <f>SUM(K26)</f>
        <v>1004</v>
      </c>
      <c r="L29" s="29"/>
      <c r="M29" s="29"/>
      <c r="N29" s="29">
        <f>SUM(N26)</f>
        <v>7342</v>
      </c>
      <c r="O29" s="27"/>
      <c r="P29" s="27"/>
      <c r="Q29" s="27">
        <f>SUM(Q26)</f>
        <v>1080</v>
      </c>
      <c r="R29" s="27"/>
      <c r="S29" s="27"/>
      <c r="T29" s="27"/>
      <c r="U29" s="27">
        <f>SUM(U26)</f>
        <v>113</v>
      </c>
      <c r="V29" s="27"/>
      <c r="W29" s="27"/>
      <c r="X29" s="27">
        <f>SUM(X26)</f>
        <v>7648</v>
      </c>
      <c r="Y29" s="27"/>
      <c r="Z29" s="27">
        <f>SUM(Z26)</f>
        <v>68</v>
      </c>
      <c r="AA29" s="27"/>
      <c r="AB29" s="27">
        <f>SUM(AB26)</f>
        <v>48</v>
      </c>
      <c r="AC29" s="27"/>
      <c r="AD29" s="27"/>
      <c r="AE29" s="27"/>
      <c r="AF29" s="27">
        <f>SUM(AF26)</f>
        <v>78</v>
      </c>
      <c r="AG29" s="27"/>
      <c r="AH29" s="27">
        <f>SUM(AH26)</f>
        <v>100</v>
      </c>
      <c r="AI29" s="27"/>
      <c r="AJ29" s="27"/>
      <c r="AK29" s="26">
        <f t="shared" si="0"/>
        <v>58684</v>
      </c>
    </row>
    <row r="30" spans="1:37" ht="58.5" customHeight="1">
      <c r="A30" s="12" t="s">
        <v>65</v>
      </c>
      <c r="B30" s="9" t="s">
        <v>15</v>
      </c>
      <c r="C30" s="7" t="s">
        <v>49</v>
      </c>
      <c r="D30" s="27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7">
        <v>-8000</v>
      </c>
      <c r="P30" s="27"/>
      <c r="Q30" s="27"/>
      <c r="R30" s="27"/>
      <c r="S30" s="27"/>
      <c r="T30" s="27"/>
      <c r="U30" s="27"/>
      <c r="V30" s="27">
        <v>10000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6">
        <f t="shared" si="0"/>
        <v>2000</v>
      </c>
    </row>
    <row r="31" spans="1:37" ht="21" customHeight="1">
      <c r="A31" s="48" t="s">
        <v>13</v>
      </c>
      <c r="B31" s="49"/>
      <c r="C31" s="6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3">
        <f>SUM(O30)</f>
        <v>-8000</v>
      </c>
      <c r="P31" s="23"/>
      <c r="Q31" s="23"/>
      <c r="R31" s="23"/>
      <c r="S31" s="23"/>
      <c r="T31" s="23"/>
      <c r="U31" s="23"/>
      <c r="V31" s="23">
        <f>SUM(V30)</f>
        <v>10000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>
        <f t="shared" si="0"/>
        <v>2000</v>
      </c>
    </row>
    <row r="32" spans="1:37" ht="21" customHeight="1">
      <c r="A32" s="46" t="s">
        <v>10</v>
      </c>
      <c r="B32" s="47"/>
      <c r="C32" s="6"/>
      <c r="D32" s="27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7">
        <f>SUM(O30)</f>
        <v>-8000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6">
        <f t="shared" si="0"/>
        <v>-8000</v>
      </c>
    </row>
    <row r="33" spans="1:37" ht="21" customHeight="1">
      <c r="A33" s="46" t="s">
        <v>11</v>
      </c>
      <c r="B33" s="47"/>
      <c r="C33" s="6"/>
      <c r="D33" s="27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7"/>
      <c r="P33" s="27"/>
      <c r="Q33" s="27"/>
      <c r="R33" s="27"/>
      <c r="S33" s="27"/>
      <c r="T33" s="27"/>
      <c r="U33" s="27"/>
      <c r="V33" s="27">
        <f>SUM(V30)</f>
        <v>10000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>
        <f t="shared" si="0"/>
        <v>10000</v>
      </c>
    </row>
    <row r="34" spans="1:37" ht="41.25" customHeight="1">
      <c r="A34" s="12" t="s">
        <v>66</v>
      </c>
      <c r="B34" s="9" t="s">
        <v>44</v>
      </c>
      <c r="C34" s="7" t="s">
        <v>67</v>
      </c>
      <c r="D34" s="27"/>
      <c r="E34" s="28"/>
      <c r="F34" s="29"/>
      <c r="G34" s="29"/>
      <c r="H34" s="29"/>
      <c r="I34" s="29"/>
      <c r="J34" s="29"/>
      <c r="K34" s="29"/>
      <c r="L34" s="29">
        <v>1000</v>
      </c>
      <c r="M34" s="29"/>
      <c r="N34" s="29"/>
      <c r="O34" s="27">
        <v>-1000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6">
        <f t="shared" si="0"/>
        <v>0</v>
      </c>
    </row>
    <row r="35" spans="1:37" ht="20.25" customHeight="1">
      <c r="A35" s="48" t="s">
        <v>45</v>
      </c>
      <c r="B35" s="49"/>
      <c r="C35" s="6"/>
      <c r="D35" s="23"/>
      <c r="E35" s="24"/>
      <c r="F35" s="25"/>
      <c r="G35" s="25"/>
      <c r="H35" s="25"/>
      <c r="I35" s="25"/>
      <c r="J35" s="25"/>
      <c r="K35" s="25"/>
      <c r="L35" s="25">
        <f>SUM(L34)</f>
        <v>1000</v>
      </c>
      <c r="M35" s="25"/>
      <c r="N35" s="25"/>
      <c r="O35" s="23">
        <f>SUM(O34)</f>
        <v>-1000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6">
        <f t="shared" si="0"/>
        <v>0</v>
      </c>
    </row>
    <row r="36" spans="1:37" ht="20.25" customHeight="1">
      <c r="A36" s="46" t="s">
        <v>10</v>
      </c>
      <c r="B36" s="47"/>
      <c r="C36" s="6"/>
      <c r="D36" s="27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7">
        <f>SUM(O34)</f>
        <v>-1000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6">
        <f t="shared" si="0"/>
        <v>-1000</v>
      </c>
    </row>
    <row r="37" spans="1:37" ht="19.5" customHeight="1" thickBot="1">
      <c r="A37" s="46" t="s">
        <v>11</v>
      </c>
      <c r="B37" s="47"/>
      <c r="C37" s="6"/>
      <c r="D37" s="27"/>
      <c r="E37" s="28"/>
      <c r="F37" s="29"/>
      <c r="G37" s="29"/>
      <c r="H37" s="29"/>
      <c r="I37" s="29"/>
      <c r="J37" s="29"/>
      <c r="K37" s="29"/>
      <c r="L37" s="29">
        <f>SUM(L34)</f>
        <v>1000</v>
      </c>
      <c r="M37" s="29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6">
        <f t="shared" si="0"/>
        <v>1000</v>
      </c>
    </row>
    <row r="38" spans="1:38" ht="21.75" customHeight="1">
      <c r="A38" s="54" t="s">
        <v>14</v>
      </c>
      <c r="B38" s="55"/>
      <c r="C38" s="10"/>
      <c r="D38" s="30">
        <f>SUM(D11+D15+D19+D23+D27+D31+D35)</f>
        <v>-29125</v>
      </c>
      <c r="E38" s="30">
        <f aca="true" t="shared" si="4" ref="E38:AK38">SUM(E11+E15+E19+E23+E27+E31+E35)</f>
        <v>29125</v>
      </c>
      <c r="F38" s="31">
        <f t="shared" si="4"/>
        <v>-5740</v>
      </c>
      <c r="G38" s="31">
        <f t="shared" si="4"/>
        <v>5740</v>
      </c>
      <c r="H38" s="31">
        <f t="shared" si="4"/>
        <v>-6369</v>
      </c>
      <c r="I38" s="31">
        <f t="shared" si="4"/>
        <v>6369</v>
      </c>
      <c r="J38" s="31">
        <f t="shared" si="4"/>
        <v>-1009</v>
      </c>
      <c r="K38" s="31">
        <f t="shared" si="4"/>
        <v>1009</v>
      </c>
      <c r="L38" s="31">
        <f t="shared" si="4"/>
        <v>1000</v>
      </c>
      <c r="M38" s="31">
        <f t="shared" si="4"/>
        <v>-8159</v>
      </c>
      <c r="N38" s="31">
        <f t="shared" si="4"/>
        <v>8609</v>
      </c>
      <c r="O38" s="30">
        <f t="shared" si="4"/>
        <v>-17000</v>
      </c>
      <c r="P38" s="30">
        <f t="shared" si="4"/>
        <v>3282</v>
      </c>
      <c r="Q38" s="30">
        <f t="shared" si="4"/>
        <v>2041</v>
      </c>
      <c r="R38" s="30">
        <f t="shared" si="4"/>
        <v>-684</v>
      </c>
      <c r="S38" s="30">
        <f t="shared" si="4"/>
        <v>384</v>
      </c>
      <c r="T38" s="30">
        <f t="shared" si="4"/>
        <v>-113</v>
      </c>
      <c r="U38" s="30">
        <f t="shared" si="4"/>
        <v>113</v>
      </c>
      <c r="V38" s="30">
        <f t="shared" si="4"/>
        <v>16000</v>
      </c>
      <c r="W38" s="30">
        <f t="shared" si="4"/>
        <v>4240</v>
      </c>
      <c r="X38" s="30">
        <f t="shared" si="4"/>
        <v>10910</v>
      </c>
      <c r="Y38" s="30">
        <f t="shared" si="4"/>
        <v>-68</v>
      </c>
      <c r="Z38" s="30">
        <f t="shared" si="4"/>
        <v>68</v>
      </c>
      <c r="AA38" s="30">
        <f t="shared" si="4"/>
        <v>-48</v>
      </c>
      <c r="AB38" s="30">
        <f t="shared" si="4"/>
        <v>48</v>
      </c>
      <c r="AC38" s="30">
        <f t="shared" si="4"/>
        <v>-13155</v>
      </c>
      <c r="AD38" s="30">
        <f t="shared" si="4"/>
        <v>-2145</v>
      </c>
      <c r="AE38" s="30">
        <f t="shared" si="4"/>
        <v>-5049</v>
      </c>
      <c r="AF38" s="30">
        <f t="shared" si="4"/>
        <v>-724</v>
      </c>
      <c r="AG38" s="30">
        <f t="shared" si="4"/>
        <v>269</v>
      </c>
      <c r="AH38" s="30">
        <f t="shared" si="4"/>
        <v>181</v>
      </c>
      <c r="AI38" s="30">
        <f t="shared" si="4"/>
        <v>-98</v>
      </c>
      <c r="AJ38" s="30">
        <f t="shared" si="4"/>
        <v>98</v>
      </c>
      <c r="AK38" s="32">
        <f t="shared" si="4"/>
        <v>0</v>
      </c>
      <c r="AL38" s="3"/>
    </row>
    <row r="39" spans="1:39" ht="22.5" customHeight="1">
      <c r="A39" s="50" t="s">
        <v>10</v>
      </c>
      <c r="B39" s="51"/>
      <c r="C39" s="8"/>
      <c r="D39" s="33">
        <f>SUM(D12+D16+D20+D24+D28+D32+D36)</f>
        <v>-29125</v>
      </c>
      <c r="E39" s="33">
        <f aca="true" t="shared" si="5" ref="E39:AK39">SUM(E12+E16+E20+E24+E28+E32+E36)</f>
        <v>0</v>
      </c>
      <c r="F39" s="34">
        <f t="shared" si="5"/>
        <v>-5740</v>
      </c>
      <c r="G39" s="34">
        <f t="shared" si="5"/>
        <v>0</v>
      </c>
      <c r="H39" s="34">
        <f t="shared" si="5"/>
        <v>-6369</v>
      </c>
      <c r="I39" s="34">
        <f t="shared" si="5"/>
        <v>0</v>
      </c>
      <c r="J39" s="34">
        <f t="shared" si="5"/>
        <v>-1009</v>
      </c>
      <c r="K39" s="34">
        <f t="shared" si="5"/>
        <v>0</v>
      </c>
      <c r="L39" s="34">
        <f t="shared" si="5"/>
        <v>0</v>
      </c>
      <c r="M39" s="34">
        <f t="shared" si="5"/>
        <v>-8159</v>
      </c>
      <c r="N39" s="34">
        <f t="shared" si="5"/>
        <v>0</v>
      </c>
      <c r="O39" s="33">
        <f t="shared" si="5"/>
        <v>-17000</v>
      </c>
      <c r="P39" s="33">
        <f t="shared" si="5"/>
        <v>-1080</v>
      </c>
      <c r="Q39" s="33">
        <f t="shared" si="5"/>
        <v>0</v>
      </c>
      <c r="R39" s="33">
        <f t="shared" si="5"/>
        <v>-684</v>
      </c>
      <c r="S39" s="33">
        <f t="shared" si="5"/>
        <v>0</v>
      </c>
      <c r="T39" s="33">
        <f t="shared" si="5"/>
        <v>-113</v>
      </c>
      <c r="U39" s="33">
        <f t="shared" si="5"/>
        <v>0</v>
      </c>
      <c r="V39" s="33">
        <f t="shared" si="5"/>
        <v>0</v>
      </c>
      <c r="W39" s="33">
        <f t="shared" si="5"/>
        <v>-7648</v>
      </c>
      <c r="X39" s="33">
        <f t="shared" si="5"/>
        <v>0</v>
      </c>
      <c r="Y39" s="33">
        <f t="shared" si="5"/>
        <v>-68</v>
      </c>
      <c r="Z39" s="33">
        <f t="shared" si="5"/>
        <v>0</v>
      </c>
      <c r="AA39" s="33">
        <f t="shared" si="5"/>
        <v>-48</v>
      </c>
      <c r="AB39" s="33">
        <f t="shared" si="5"/>
        <v>0</v>
      </c>
      <c r="AC39" s="33">
        <f t="shared" si="5"/>
        <v>-13155</v>
      </c>
      <c r="AD39" s="33">
        <f t="shared" si="5"/>
        <v>-2145</v>
      </c>
      <c r="AE39" s="33">
        <f t="shared" si="5"/>
        <v>-5049</v>
      </c>
      <c r="AF39" s="33">
        <f t="shared" si="5"/>
        <v>-802</v>
      </c>
      <c r="AG39" s="33">
        <f t="shared" si="5"/>
        <v>-100</v>
      </c>
      <c r="AH39" s="33">
        <f t="shared" si="5"/>
        <v>0</v>
      </c>
      <c r="AI39" s="33">
        <f t="shared" si="5"/>
        <v>-98</v>
      </c>
      <c r="AJ39" s="33">
        <f t="shared" si="5"/>
        <v>0</v>
      </c>
      <c r="AK39" s="35">
        <f t="shared" si="5"/>
        <v>-98392</v>
      </c>
      <c r="AM39" s="4"/>
    </row>
    <row r="40" spans="1:39" ht="21.75" customHeight="1" thickBot="1">
      <c r="A40" s="52" t="s">
        <v>11</v>
      </c>
      <c r="B40" s="53"/>
      <c r="C40" s="11"/>
      <c r="D40" s="36">
        <f>SUM(D13+D17+D21+D25+D29+D33+D37)</f>
        <v>0</v>
      </c>
      <c r="E40" s="36">
        <f aca="true" t="shared" si="6" ref="E40:AK40">SUM(E13+E17+E21+E25+E29+E33+E37)</f>
        <v>29125</v>
      </c>
      <c r="F40" s="37">
        <f t="shared" si="6"/>
        <v>0</v>
      </c>
      <c r="G40" s="37">
        <f t="shared" si="6"/>
        <v>5740</v>
      </c>
      <c r="H40" s="37">
        <f t="shared" si="6"/>
        <v>0</v>
      </c>
      <c r="I40" s="37">
        <f t="shared" si="6"/>
        <v>6369</v>
      </c>
      <c r="J40" s="37">
        <f t="shared" si="6"/>
        <v>0</v>
      </c>
      <c r="K40" s="37">
        <f t="shared" si="6"/>
        <v>1009</v>
      </c>
      <c r="L40" s="37">
        <f t="shared" si="6"/>
        <v>1000</v>
      </c>
      <c r="M40" s="37">
        <f t="shared" si="6"/>
        <v>0</v>
      </c>
      <c r="N40" s="37">
        <f t="shared" si="6"/>
        <v>8609</v>
      </c>
      <c r="O40" s="36">
        <f t="shared" si="6"/>
        <v>0</v>
      </c>
      <c r="P40" s="36">
        <f t="shared" si="6"/>
        <v>4362</v>
      </c>
      <c r="Q40" s="36">
        <f t="shared" si="6"/>
        <v>2041</v>
      </c>
      <c r="R40" s="36">
        <f t="shared" si="6"/>
        <v>0</v>
      </c>
      <c r="S40" s="36">
        <f t="shared" si="6"/>
        <v>384</v>
      </c>
      <c r="T40" s="36">
        <f t="shared" si="6"/>
        <v>0</v>
      </c>
      <c r="U40" s="36">
        <f t="shared" si="6"/>
        <v>113</v>
      </c>
      <c r="V40" s="36">
        <f t="shared" si="6"/>
        <v>16000</v>
      </c>
      <c r="W40" s="36">
        <f t="shared" si="6"/>
        <v>11888</v>
      </c>
      <c r="X40" s="36">
        <f t="shared" si="6"/>
        <v>10910</v>
      </c>
      <c r="Y40" s="36">
        <f t="shared" si="6"/>
        <v>0</v>
      </c>
      <c r="Z40" s="36">
        <f t="shared" si="6"/>
        <v>68</v>
      </c>
      <c r="AA40" s="36">
        <f t="shared" si="6"/>
        <v>0</v>
      </c>
      <c r="AB40" s="36">
        <f t="shared" si="6"/>
        <v>48</v>
      </c>
      <c r="AC40" s="36">
        <f t="shared" si="6"/>
        <v>0</v>
      </c>
      <c r="AD40" s="36">
        <f t="shared" si="6"/>
        <v>0</v>
      </c>
      <c r="AE40" s="36">
        <f t="shared" si="6"/>
        <v>0</v>
      </c>
      <c r="AF40" s="36">
        <f t="shared" si="6"/>
        <v>78</v>
      </c>
      <c r="AG40" s="36">
        <f t="shared" si="6"/>
        <v>369</v>
      </c>
      <c r="AH40" s="36">
        <f t="shared" si="6"/>
        <v>181</v>
      </c>
      <c r="AI40" s="36">
        <f t="shared" si="6"/>
        <v>0</v>
      </c>
      <c r="AJ40" s="36">
        <f t="shared" si="6"/>
        <v>98</v>
      </c>
      <c r="AK40" s="38">
        <f t="shared" si="6"/>
        <v>98392</v>
      </c>
      <c r="AM40" s="4"/>
    </row>
    <row r="41" ht="14.25">
      <c r="AK41" s="3"/>
    </row>
    <row r="42" ht="14.25">
      <c r="AK42" s="3"/>
    </row>
  </sheetData>
  <mergeCells count="24">
    <mergeCell ref="A39:B39"/>
    <mergeCell ref="A40:B40"/>
    <mergeCell ref="A38:B38"/>
    <mergeCell ref="A35:B35"/>
    <mergeCell ref="A21:B21"/>
    <mergeCell ref="A17:B17"/>
    <mergeCell ref="A36:B36"/>
    <mergeCell ref="A37:B37"/>
    <mergeCell ref="A27:B27"/>
    <mergeCell ref="A28:B28"/>
    <mergeCell ref="A29:B29"/>
    <mergeCell ref="A31:B31"/>
    <mergeCell ref="A32:B32"/>
    <mergeCell ref="A33:B33"/>
    <mergeCell ref="A24:B24"/>
    <mergeCell ref="A25:B25"/>
    <mergeCell ref="A11:B11"/>
    <mergeCell ref="A12:B12"/>
    <mergeCell ref="A13:B13"/>
    <mergeCell ref="A23:B23"/>
    <mergeCell ref="A15:B15"/>
    <mergeCell ref="A16:B16"/>
    <mergeCell ref="A19:B19"/>
    <mergeCell ref="A20:B20"/>
  </mergeCells>
  <printOptions/>
  <pageMargins left="0.39" right="0.24027777777777778" top="0.9840277777777778" bottom="0.9840277777777777" header="0.5118055555555556" footer="0.5"/>
  <pageSetup horizontalDpi="300" verticalDpi="300" orientation="landscape" paperSize="9" scale="34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2009-07-03T06:27:59Z</cp:lastPrinted>
  <dcterms:created xsi:type="dcterms:W3CDTF">1997-02-26T13:46:56Z</dcterms:created>
  <dcterms:modified xsi:type="dcterms:W3CDTF">2009-07-03T06:29:13Z</dcterms:modified>
  <cp:category/>
  <cp:version/>
  <cp:contentType/>
  <cp:contentStatus/>
  <cp:revision>1</cp:revision>
</cp:coreProperties>
</file>